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1015" windowHeight="8205"/>
  </bookViews>
  <sheets>
    <sheet name="СШ №1" sheetId="1" r:id="rId1"/>
  </sheets>
  <calcPr calcId="124519"/>
</workbook>
</file>

<file path=xl/calcChain.xml><?xml version="1.0" encoding="utf-8"?>
<calcChain xmlns="http://schemas.openxmlformats.org/spreadsheetml/2006/main">
  <c r="D13" i="1"/>
  <c r="D12" s="1"/>
  <c r="C15"/>
  <c r="C13" s="1"/>
  <c r="C12" s="1"/>
  <c r="D15"/>
  <c r="E15"/>
  <c r="E13" s="1"/>
  <c r="E12" s="1"/>
  <c r="C19"/>
  <c r="D19"/>
  <c r="E19"/>
  <c r="C22"/>
  <c r="D22"/>
  <c r="E22"/>
  <c r="C25"/>
  <c r="D25"/>
  <c r="E25"/>
  <c r="C28"/>
  <c r="D28"/>
  <c r="E28"/>
  <c r="D31"/>
</calcChain>
</file>

<file path=xl/sharedStrings.xml><?xml version="1.0" encoding="utf-8"?>
<sst xmlns="http://schemas.openxmlformats.org/spreadsheetml/2006/main" count="59" uniqueCount="33">
  <si>
    <t>тыс. тенге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</si>
  <si>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</si>
  <si>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</si>
  <si>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t>4. Текущий ремонт помещений и оборудования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</si>
  <si>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</si>
  <si>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2. Налоги и другие обязательные платежи в бюджет</t>
  </si>
  <si>
    <t>тенге</t>
  </si>
  <si>
    <t>среднемесячная заработная плата 1 ед.</t>
  </si>
  <si>
    <t>единиц</t>
  </si>
  <si>
    <t>штатная численность</t>
  </si>
  <si>
    <t>3.4. Вспомогательный и технический персонал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</si>
  <si>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</si>
  <si>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 xml:space="preserve"> </t>
  </si>
  <si>
    <t>3.2. Основной персонал - учителя</t>
  </si>
  <si>
    <t>3.1. Административный персонал</t>
  </si>
  <si>
    <t>из них:</t>
  </si>
  <si>
    <t>3. Фонд заработной платы</t>
  </si>
  <si>
    <t>в том числе:</t>
  </si>
  <si>
    <t>2. Всего расходы, тыс.тенге</t>
  </si>
  <si>
    <t>средний расход на 1-го обучающегося</t>
  </si>
  <si>
    <t>чел.</t>
  </si>
  <si>
    <t>1. Среднегодовой контингент обучающиеся</t>
  </si>
  <si>
    <t>факт</t>
  </si>
  <si>
    <t>план на период</t>
  </si>
  <si>
    <t>годовой план</t>
  </si>
  <si>
    <t>2019год</t>
  </si>
  <si>
    <t>ед. изм.</t>
  </si>
  <si>
    <t xml:space="preserve">Среднее образование </t>
  </si>
  <si>
    <t>Периодичность: ежеквартально</t>
  </si>
  <si>
    <t>(наименование организации образования)</t>
  </si>
  <si>
    <t>КГУ "Средняя школа №1 города Есиль отдела образования Есильского района"</t>
  </si>
  <si>
    <t>по состоянию на "1" июля 2019 г.</t>
  </si>
  <si>
    <t>Основные показатели финансовой деятельности организации образования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</si>
</sst>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abSelected="1" workbookViewId="0">
      <selection activeCell="I1" sqref="I1:I1048576"/>
    </sheetView>
  </sheetViews>
  <sheetFormatPr defaultColWidth="9.140625" defaultRowHeight="20.25"/>
  <cols>
    <col min="1" max="1" width="69.42578125" style="1" customWidth="1"/>
    <col min="2" max="2" width="9.140625" style="4"/>
    <col min="3" max="3" width="15.5703125" style="3" customWidth="1"/>
    <col min="4" max="4" width="17" style="3" customWidth="1"/>
    <col min="5" max="5" width="18.42578125" style="3" customWidth="1"/>
    <col min="6" max="6" width="12" style="2" customWidth="1"/>
    <col min="7" max="7" width="15.28515625" style="2" customWidth="1"/>
    <col min="8" max="16384" width="9.140625" style="1"/>
  </cols>
  <sheetData>
    <row r="1" spans="1:7">
      <c r="A1" s="30" t="s">
        <v>32</v>
      </c>
      <c r="B1" s="30"/>
      <c r="C1" s="30"/>
      <c r="D1" s="30"/>
      <c r="E1" s="30"/>
    </row>
    <row r="2" spans="1:7">
      <c r="A2" s="30" t="s">
        <v>31</v>
      </c>
      <c r="B2" s="30"/>
      <c r="C2" s="30"/>
      <c r="D2" s="30"/>
      <c r="E2" s="30"/>
    </row>
    <row r="3" spans="1:7">
      <c r="A3" s="25"/>
    </row>
    <row r="4" spans="1:7">
      <c r="A4" s="29" t="s">
        <v>30</v>
      </c>
      <c r="B4" s="29"/>
      <c r="C4" s="29"/>
      <c r="D4" s="29"/>
      <c r="E4" s="29"/>
    </row>
    <row r="5" spans="1:7">
      <c r="A5" s="28" t="s">
        <v>29</v>
      </c>
      <c r="B5" s="28"/>
      <c r="C5" s="28"/>
      <c r="D5" s="28"/>
      <c r="E5" s="28"/>
    </row>
    <row r="6" spans="1:7">
      <c r="A6" s="27"/>
    </row>
    <row r="7" spans="1:7">
      <c r="A7" s="26" t="s">
        <v>28</v>
      </c>
    </row>
    <row r="8" spans="1:7">
      <c r="A8" s="25"/>
    </row>
    <row r="9" spans="1:7">
      <c r="A9" s="23" t="s">
        <v>27</v>
      </c>
      <c r="B9" s="22" t="s">
        <v>26</v>
      </c>
      <c r="C9" s="24" t="s">
        <v>25</v>
      </c>
      <c r="D9" s="24"/>
      <c r="E9" s="24"/>
    </row>
    <row r="10" spans="1:7" ht="40.5">
      <c r="A10" s="23"/>
      <c r="B10" s="22"/>
      <c r="C10" s="21" t="s">
        <v>24</v>
      </c>
      <c r="D10" s="21" t="s">
        <v>23</v>
      </c>
      <c r="E10" s="20" t="s">
        <v>22</v>
      </c>
    </row>
    <row r="11" spans="1:7">
      <c r="A11" s="18" t="s">
        <v>21</v>
      </c>
      <c r="B11" s="6" t="s">
        <v>20</v>
      </c>
      <c r="C11" s="5">
        <v>306</v>
      </c>
      <c r="D11" s="5">
        <v>306</v>
      </c>
      <c r="E11" s="5">
        <v>306</v>
      </c>
    </row>
    <row r="12" spans="1:7" ht="25.5">
      <c r="A12" s="19" t="s">
        <v>19</v>
      </c>
      <c r="B12" s="6" t="s">
        <v>0</v>
      </c>
      <c r="C12" s="5">
        <f>(C13-C32)/C11</f>
        <v>281.96078431372547</v>
      </c>
      <c r="D12" s="5">
        <f>(D13-D32)/D11</f>
        <v>95.578431372549019</v>
      </c>
      <c r="E12" s="5">
        <f>(E13-E32)/E11</f>
        <v>95.578431372549019</v>
      </c>
    </row>
    <row r="13" spans="1:7" ht="25.5">
      <c r="A13" s="18" t="s">
        <v>18</v>
      </c>
      <c r="B13" s="6" t="s">
        <v>0</v>
      </c>
      <c r="C13" s="5">
        <f>C15+C29+C30+C31+C32+C33</f>
        <v>86830</v>
      </c>
      <c r="D13" s="5">
        <f>D15+D29+D30+D31+D32+D33</f>
        <v>29581</v>
      </c>
      <c r="E13" s="5">
        <f>E15+E29+E30+E31+E32+E33</f>
        <v>29581</v>
      </c>
      <c r="F13" s="3"/>
    </row>
    <row r="14" spans="1:7">
      <c r="A14" s="17" t="s">
        <v>17</v>
      </c>
      <c r="B14" s="15"/>
      <c r="C14" s="5">
        <v>0</v>
      </c>
      <c r="D14" s="5">
        <v>0</v>
      </c>
      <c r="E14" s="5">
        <v>0</v>
      </c>
      <c r="G14" s="3"/>
    </row>
    <row r="15" spans="1:7" s="8" customFormat="1" ht="25.5">
      <c r="A15" s="10" t="s">
        <v>16</v>
      </c>
      <c r="B15" s="6" t="s">
        <v>0</v>
      </c>
      <c r="C15" s="5">
        <f>C17+C20+C23+C26</f>
        <v>74956</v>
      </c>
      <c r="D15" s="5">
        <f>D17+D20+D23+D26</f>
        <v>25554</v>
      </c>
      <c r="E15" s="5">
        <f>E17+E20+E23+E26</f>
        <v>25554</v>
      </c>
      <c r="F15" s="2"/>
      <c r="G15" s="2"/>
    </row>
    <row r="16" spans="1:7" s="8" customFormat="1">
      <c r="A16" s="16" t="s">
        <v>15</v>
      </c>
      <c r="B16" s="15"/>
      <c r="C16" s="5">
        <v>0</v>
      </c>
      <c r="D16" s="5">
        <v>0</v>
      </c>
      <c r="E16" s="5">
        <v>0</v>
      </c>
      <c r="F16" s="2"/>
      <c r="G16" s="2"/>
    </row>
    <row r="17" spans="1:8" s="8" customFormat="1" ht="25.5">
      <c r="A17" s="13" t="s">
        <v>14</v>
      </c>
      <c r="B17" s="6" t="s">
        <v>0</v>
      </c>
      <c r="C17" s="5">
        <v>4820</v>
      </c>
      <c r="D17" s="5">
        <v>2247</v>
      </c>
      <c r="E17" s="5">
        <v>2247</v>
      </c>
      <c r="F17" s="2"/>
      <c r="G17" s="2"/>
    </row>
    <row r="18" spans="1:8" s="8" customFormat="1">
      <c r="A18" s="11" t="s">
        <v>9</v>
      </c>
      <c r="B18" s="12" t="s">
        <v>8</v>
      </c>
      <c r="C18" s="5">
        <v>4</v>
      </c>
      <c r="D18" s="5">
        <v>4</v>
      </c>
      <c r="E18" s="5">
        <v>4</v>
      </c>
      <c r="F18" s="2" t="s">
        <v>12</v>
      </c>
      <c r="G18" s="2" t="s">
        <v>12</v>
      </c>
    </row>
    <row r="19" spans="1:8" s="8" customFormat="1">
      <c r="A19" s="11" t="s">
        <v>7</v>
      </c>
      <c r="B19" s="6" t="s">
        <v>6</v>
      </c>
      <c r="C19" s="5">
        <f>C17*1000/12/C18</f>
        <v>100416.66666666667</v>
      </c>
      <c r="D19" s="5">
        <f>D17*1000/3/D18</f>
        <v>187250</v>
      </c>
      <c r="E19" s="5">
        <f>E17*1000/3/E18</f>
        <v>187250</v>
      </c>
      <c r="F19" s="2"/>
      <c r="G19" s="2"/>
    </row>
    <row r="20" spans="1:8" s="8" customFormat="1" ht="25.5">
      <c r="A20" s="13" t="s">
        <v>13</v>
      </c>
      <c r="B20" s="6" t="s">
        <v>0</v>
      </c>
      <c r="C20" s="5">
        <v>43956</v>
      </c>
      <c r="D20" s="5">
        <v>15036</v>
      </c>
      <c r="E20" s="5">
        <v>15036</v>
      </c>
      <c r="F20" s="2"/>
      <c r="G20" s="2"/>
    </row>
    <row r="21" spans="1:8" s="8" customFormat="1">
      <c r="A21" s="11" t="s">
        <v>9</v>
      </c>
      <c r="B21" s="12" t="s">
        <v>8</v>
      </c>
      <c r="C21" s="5">
        <v>40</v>
      </c>
      <c r="D21" s="5">
        <v>31</v>
      </c>
      <c r="E21" s="5">
        <v>31</v>
      </c>
      <c r="F21" s="2"/>
      <c r="G21" s="2" t="s">
        <v>12</v>
      </c>
      <c r="H21" s="8" t="s">
        <v>12</v>
      </c>
    </row>
    <row r="22" spans="1:8" s="8" customFormat="1">
      <c r="A22" s="11" t="s">
        <v>7</v>
      </c>
      <c r="B22" s="6" t="s">
        <v>6</v>
      </c>
      <c r="C22" s="5">
        <f>C20*1000/12/C21</f>
        <v>91575</v>
      </c>
      <c r="D22" s="5">
        <f>D20*1000/3/D21</f>
        <v>161677.4193548387</v>
      </c>
      <c r="E22" s="5">
        <f>E20/3/E21*1000</f>
        <v>161677.41935483873</v>
      </c>
      <c r="F22" s="2"/>
      <c r="G22" s="2"/>
    </row>
    <row r="23" spans="1:8" s="8" customFormat="1" ht="57.75">
      <c r="A23" s="14" t="s">
        <v>11</v>
      </c>
      <c r="B23" s="6" t="s">
        <v>0</v>
      </c>
      <c r="C23" s="5">
        <v>8092</v>
      </c>
      <c r="D23" s="5">
        <v>2713</v>
      </c>
      <c r="E23" s="5">
        <v>2713</v>
      </c>
      <c r="F23" s="2"/>
      <c r="G23" s="2"/>
    </row>
    <row r="24" spans="1:8" s="8" customFormat="1">
      <c r="A24" s="11" t="s">
        <v>9</v>
      </c>
      <c r="B24" s="12" t="s">
        <v>8</v>
      </c>
      <c r="C24" s="5">
        <v>8</v>
      </c>
      <c r="D24" s="5">
        <v>7</v>
      </c>
      <c r="E24" s="5">
        <v>7</v>
      </c>
      <c r="F24" s="2"/>
      <c r="G24" s="2"/>
    </row>
    <row r="25" spans="1:8" s="8" customFormat="1">
      <c r="A25" s="11" t="s">
        <v>7</v>
      </c>
      <c r="B25" s="6" t="s">
        <v>6</v>
      </c>
      <c r="C25" s="5">
        <f>C23*1000/12/C24</f>
        <v>84291.666666666672</v>
      </c>
      <c r="D25" s="5">
        <f>C25</f>
        <v>84291.666666666672</v>
      </c>
      <c r="E25" s="5">
        <f>E23/E24/3*1000</f>
        <v>129190.47619047617</v>
      </c>
      <c r="F25" s="2"/>
      <c r="G25" s="2"/>
    </row>
    <row r="26" spans="1:8" s="8" customFormat="1" ht="25.5">
      <c r="A26" s="13" t="s">
        <v>10</v>
      </c>
      <c r="B26" s="6" t="s">
        <v>0</v>
      </c>
      <c r="C26" s="5">
        <v>18088</v>
      </c>
      <c r="D26" s="5">
        <v>5558</v>
      </c>
      <c r="E26" s="5">
        <v>5558</v>
      </c>
      <c r="F26" s="2"/>
      <c r="G26" s="2"/>
    </row>
    <row r="27" spans="1:8" s="8" customFormat="1">
      <c r="A27" s="11" t="s">
        <v>9</v>
      </c>
      <c r="B27" s="12" t="s">
        <v>8</v>
      </c>
      <c r="C27" s="5">
        <v>24</v>
      </c>
      <c r="D27" s="5">
        <v>27</v>
      </c>
      <c r="E27" s="5">
        <v>27</v>
      </c>
      <c r="F27" s="2"/>
      <c r="G27" s="2"/>
    </row>
    <row r="28" spans="1:8" s="8" customFormat="1">
      <c r="A28" s="11" t="s">
        <v>7</v>
      </c>
      <c r="B28" s="6" t="s">
        <v>6</v>
      </c>
      <c r="C28" s="5">
        <f>C26/C27*1000/12</f>
        <v>62805.555555555555</v>
      </c>
      <c r="D28" s="5">
        <f>D26/D27*1000/3</f>
        <v>68617.28395061729</v>
      </c>
      <c r="E28" s="5">
        <f>E26/3/E27*1000</f>
        <v>68617.28395061729</v>
      </c>
      <c r="F28" s="2"/>
      <c r="G28" s="2"/>
    </row>
    <row r="29" spans="1:8" s="8" customFormat="1" ht="25.5">
      <c r="A29" s="10" t="s">
        <v>5</v>
      </c>
      <c r="B29" s="6" t="s">
        <v>0</v>
      </c>
      <c r="C29" s="5">
        <v>7584</v>
      </c>
      <c r="D29" s="5">
        <v>2568</v>
      </c>
      <c r="E29" s="5">
        <v>2568</v>
      </c>
      <c r="F29" s="2"/>
      <c r="G29" s="2"/>
    </row>
    <row r="30" spans="1:8" s="8" customFormat="1" ht="51.75">
      <c r="A30" s="9" t="s">
        <v>4</v>
      </c>
      <c r="B30" s="6" t="s">
        <v>0</v>
      </c>
      <c r="C30" s="5">
        <v>2520</v>
      </c>
      <c r="D30" s="5">
        <v>421</v>
      </c>
      <c r="E30" s="5">
        <v>421</v>
      </c>
      <c r="F30" s="2"/>
      <c r="G30" s="2"/>
    </row>
    <row r="31" spans="1:8" ht="40.5">
      <c r="A31" s="7" t="s">
        <v>3</v>
      </c>
      <c r="B31" s="6" t="s">
        <v>0</v>
      </c>
      <c r="C31" s="5">
        <v>0</v>
      </c>
      <c r="D31" s="5">
        <f>C31</f>
        <v>0</v>
      </c>
      <c r="E31" s="5">
        <v>0</v>
      </c>
    </row>
    <row r="32" spans="1:8" ht="36.75">
      <c r="A32" s="7" t="s">
        <v>2</v>
      </c>
      <c r="B32" s="6" t="s">
        <v>0</v>
      </c>
      <c r="C32" s="5">
        <v>550</v>
      </c>
      <c r="D32" s="5">
        <v>334</v>
      </c>
      <c r="E32" s="5">
        <v>334</v>
      </c>
    </row>
    <row r="33" spans="1:5" ht="51.75">
      <c r="A33" s="7" t="s">
        <v>1</v>
      </c>
      <c r="B33" s="6" t="s">
        <v>0</v>
      </c>
      <c r="C33" s="5">
        <v>1220</v>
      </c>
      <c r="D33" s="5">
        <v>704</v>
      </c>
      <c r="E33" s="5">
        <v>704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№1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2019-08-20T04:26:12Z</dcterms:created>
  <dcterms:modified xsi:type="dcterms:W3CDTF">2019-08-20T04:26:34Z</dcterms:modified>
</cp:coreProperties>
</file>